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<sst xmlns="http://schemas.openxmlformats.org/spreadsheetml/2006/main" count="209" uniqueCount="205">
  <si>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</si>
  <si>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</si>
  <si>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</si>
  <si>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</si>
  <si>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</si>
  <si>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</si>
  <si>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</si>
  <si>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</si>
  <si>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</si>
  <si>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</si>
  <si>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</si>
  <si>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</si>
  <si>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</si>
  <si>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</si>
  <si>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</si>
  <si>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</si>
  <si>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</si>
  <si>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</si>
  <si>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</si>
  <si>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</si>
  <si>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</si>
  <si>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</si>
  <si>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</si>
  <si>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</si>
  <si>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</si>
  <si>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</si>
  <si>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</si>
  <si>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</si>
  <si>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</si>
  <si>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</si>
  <si>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</si>
  <si>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</si>
  <si>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</si>
  <si>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</si>
  <si>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</si>
  <si>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</si>
  <si>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</si>
  <si>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</si>
  <si>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</si>
  <si>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</si>
  <si>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</si>
  <si>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</si>
  <si>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</si>
  <si>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</si>
  <si>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</si>
  <si>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</si>
  <si>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</si>
  <si>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</si>
  <si>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</si>
  <si>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</si>
  <si>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</si>
  <si>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</si>
  <si>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</si>
  <si>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</si>
  <si>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</si>
  <si>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</si>
  <si>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</si>
  <si>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</si>
  <si>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</si>
  <si>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</si>
  <si>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</si>
  <si>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</si>
  <si>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</si>
  <si>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</si>
  <si>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</si>
  <si>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</si>
  <si>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</si>
  <si>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</si>
  <si>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</si>
  <si>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</si>
  <si>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</si>
  <si>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</si>
  <si>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</si>
  <si>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</si>
  <si>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</si>
  <si>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</si>
  <si>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</si>
  <si>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</si>
  <si>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</si>
  <si>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</si>
  <si>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</si>
  <si>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</si>
  <si>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</si>
  <si>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</si>
  <si>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</si>
  <si>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</si>
  <si>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</si>
  <si>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</si>
  <si>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</si>
  <si>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</si>
  <si>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</si>
  <si>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</si>
  <si>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</si>
  <si>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</si>
  <si>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</si>
  <si>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</si>
  <si>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</si>
  <si>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</si>
  <si>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</si>
  <si>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</si>
  <si>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</si>
  <si>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</si>
  <si>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</si>
  <si>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</si>
  <si>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</si>
  <si>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</si>
  <si>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</si>
  <si>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</si>
  <si>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</si>
  <si>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</si>
  <si>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</si>
  <si>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</si>
  <si>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</si>
  <si>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</si>
  <si>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</si>
  <si>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</si>
  <si>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</si>
  <si>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</si>
  <si>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</si>
  <si>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</si>
  <si>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</si>
  <si>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</si>
  <si>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</si>
  <si>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</si>
  <si>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</si>
  <si>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</si>
  <si>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</si>
  <si>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</si>
  <si>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</si>
  <si>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</si>
  <si>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</si>
  <si>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</si>
  <si>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</si>
  <si>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</si>
  <si>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</si>
  <si>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</si>
  <si>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</si>
  <si>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</si>
  <si>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</si>
  <si>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</si>
  <si>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</si>
  <si>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</si>
  <si>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</si>
  <si>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</si>
  <si>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</si>
  <si>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</si>
  <si>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</si>
  <si>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</si>
  <si>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</si>
  <si>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</si>
  <si>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</si>
  <si>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</si>
  <si>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</si>
  <si>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</si>
  <si>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</si>
  <si>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</si>
  <si>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</si>
  <si>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</si>
  <si>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</si>
  <si>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</si>
  <si>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</si>
  <si>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</si>
  <si>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</si>
  <si>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</si>
  <si>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</si>
  <si>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</si>
  <si>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</si>
  <si>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</si>
  <si>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</si>
  <si>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</si>
  <si>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</si>
  <si>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</si>
  <si>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</si>
  <si>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</si>
  <si>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</si>
  <si>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</si>
  <si>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</si>
  <si>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</si>
  <si>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</si>
  <si>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</si>
  <si>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</si>
  <si>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</si>
  <si>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</si>
  <si>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</si>
  <si>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</si>
  <si>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</si>
  <si>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</si>
  <si>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</si>
  <si>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</si>
  <si>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</si>
  <si>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</si>
  <si>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</si>
  <si>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</si>
  <si>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</si>
  <si>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</si>
  <si>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</si>
  <si>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</si>
  <si>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</si>
  <si>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</si>
  <si>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</si>
  <si>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</si>
  <si>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</si>
  <si>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SPECIALIZED JORDANIAN INVESTMENT</t>
  </si>
  <si>
    <t>الأردنية للاستثمارات المتخصصة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</si>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</sst>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8" sqref="E8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131086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0.35</v>
      </c>
      <c r="F6" s="13">
        <v>0.43</v>
      </c>
      <c r="G6" s="13">
        <v>0.51</v>
      </c>
      <c r="H6" s="13">
        <v>0.64</v>
      </c>
      <c r="I6" s="14" t="s">
        <v>5</v>
      </c>
    </row>
    <row r="7" spans="4:9">
      <c r="D7" s="12" t="s">
        <v>6</v>
      </c>
      <c r="E7" s="15">
        <v>76183.05</v>
      </c>
      <c r="F7" s="15">
        <v>1105966.52</v>
      </c>
      <c r="G7" s="15">
        <v>4615125.16</v>
      </c>
      <c r="H7" s="15">
        <v>3291712.04</v>
      </c>
      <c r="I7" s="14" t="s">
        <v>7</v>
      </c>
    </row>
    <row r="8" spans="4:9">
      <c r="D8" s="12" t="s">
        <v>8</v>
      </c>
      <c r="E8" s="15">
        <v>183142</v>
      </c>
      <c r="F8" s="15">
        <v>2213189</v>
      </c>
      <c r="G8" s="15">
        <v>7157957</v>
      </c>
      <c r="H8" s="15">
        <v>5564675</v>
      </c>
      <c r="I8" s="14" t="s">
        <v>9</v>
      </c>
    </row>
    <row r="9" spans="4:9">
      <c r="D9" s="12" t="s">
        <v>10</v>
      </c>
      <c r="E9" s="15">
        <v>348</v>
      </c>
      <c r="F9" s="15">
        <v>1590</v>
      </c>
      <c r="G9" s="15">
        <v>6499</v>
      </c>
      <c r="H9" s="15">
        <v>7296</v>
      </c>
      <c r="I9" s="14" t="s">
        <v>11</v>
      </c>
    </row>
    <row r="10" spans="4:9">
      <c r="D10" s="12" t="s">
        <v>12</v>
      </c>
      <c r="E10" s="15">
        <v>4500000</v>
      </c>
      <c r="F10" s="15">
        <v>4500000</v>
      </c>
      <c r="G10" s="15">
        <v>4500000</v>
      </c>
      <c r="H10" s="15">
        <v>4500000</v>
      </c>
      <c r="I10" s="14" t="s">
        <v>13</v>
      </c>
    </row>
    <row r="11" spans="4:9">
      <c r="D11" s="12" t="s">
        <v>14</v>
      </c>
      <c r="E11" s="15">
        <v>1575000</v>
      </c>
      <c r="F11" s="15">
        <v>1935000</v>
      </c>
      <c r="G11" s="15">
        <v>2295000</v>
      </c>
      <c r="H11" s="15">
        <v>2880000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90440</v>
      </c>
      <c r="F16" s="25">
        <v>19163</v>
      </c>
      <c r="G16" s="25">
        <v>9240</v>
      </c>
      <c r="H16" s="25">
        <v>4596</v>
      </c>
      <c r="I16" s="11" t="s">
        <v>21</v>
      </c>
    </row>
    <row r="17" spans="4:9">
      <c r="D17" s="12" t="s">
        <v>22</v>
      </c>
      <c r="E17" s="26">
        <v>47514</v>
      </c>
      <c r="F17" s="26">
        <v>15121</v>
      </c>
      <c r="G17" s="26">
        <v>26621</v>
      </c>
      <c r="H17" s="26">
        <v>18698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5400</v>
      </c>
      <c r="F19" s="26">
        <v>1800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308902</v>
      </c>
      <c r="F23" s="26">
        <v>198445</v>
      </c>
      <c r="G23" s="26">
        <v>192784</v>
      </c>
      <c r="H23" s="26">
        <v>172047</v>
      </c>
      <c r="I23" s="14" t="s">
        <v>35</v>
      </c>
    </row>
    <row r="24" spans="4:9">
      <c r="D24" s="12" t="s">
        <v>36</v>
      </c>
      <c r="E24" s="26">
        <v>3794388</v>
      </c>
      <c r="F24" s="26">
        <v>3895806</v>
      </c>
      <c r="G24" s="26">
        <v>4011278</v>
      </c>
      <c r="H24" s="26">
        <v>4950305</v>
      </c>
      <c r="I24" s="14" t="s">
        <v>37</v>
      </c>
    </row>
    <row r="25" spans="4:9">
      <c r="D25" s="12" t="s">
        <v>38</v>
      </c>
      <c r="E25" s="26">
        <v>2564</v>
      </c>
      <c r="F25" s="26">
        <v>18193</v>
      </c>
      <c r="G25" s="26">
        <v>22512</v>
      </c>
      <c r="H25" s="26">
        <v>26877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2564</v>
      </c>
      <c r="F28" s="26">
        <v>18193</v>
      </c>
      <c r="G28" s="26">
        <v>22512</v>
      </c>
      <c r="H28" s="26">
        <v>26877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4105854</v>
      </c>
      <c r="F30" s="29">
        <v>4112444</v>
      </c>
      <c r="G30" s="29">
        <v>4226574</v>
      </c>
      <c r="H30" s="29">
        <v>5149229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13459</v>
      </c>
      <c r="F35" s="25">
        <v>25070</v>
      </c>
      <c r="G35" s="25">
        <v>8852</v>
      </c>
      <c r="H35" s="25">
        <v>10570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110452</v>
      </c>
      <c r="H36" s="26">
        <v>197460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420587</v>
      </c>
      <c r="F39" s="26">
        <v>437184</v>
      </c>
      <c r="G39" s="26">
        <v>556344</v>
      </c>
      <c r="H39" s="26">
        <v>976447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420587</v>
      </c>
      <c r="F43" s="29">
        <v>437184</v>
      </c>
      <c r="G43" s="29">
        <v>556344</v>
      </c>
      <c r="H43" s="29">
        <v>976447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4500000</v>
      </c>
      <c r="F46" s="25">
        <v>4500000</v>
      </c>
      <c r="G46" s="25">
        <v>4500000</v>
      </c>
      <c r="H46" s="25">
        <v>4500000</v>
      </c>
      <c r="I46" s="11" t="s">
        <v>75</v>
      </c>
    </row>
    <row r="47" spans="4:9">
      <c r="D47" s="12" t="s">
        <v>76</v>
      </c>
      <c r="E47" s="26">
        <v>4500000</v>
      </c>
      <c r="F47" s="26">
        <v>4500000</v>
      </c>
      <c r="G47" s="26">
        <v>4500000</v>
      </c>
      <c r="H47" s="26">
        <v>4500000</v>
      </c>
      <c r="I47" s="14" t="s">
        <v>77</v>
      </c>
    </row>
    <row r="48" spans="4:9">
      <c r="D48" s="12" t="s">
        <v>78</v>
      </c>
      <c r="E48" s="26">
        <v>4500000</v>
      </c>
      <c r="F48" s="26">
        <v>4500000</v>
      </c>
      <c r="G48" s="26">
        <v>4500000</v>
      </c>
      <c r="H48" s="26">
        <v>4500000</v>
      </c>
      <c r="I48" s="14" t="s">
        <v>79</v>
      </c>
    </row>
    <row r="49" spans="4:9">
      <c r="D49" s="12" t="s">
        <v>80</v>
      </c>
      <c r="E49" s="26">
        <v>326828</v>
      </c>
      <c r="F49" s="26">
        <v>325730</v>
      </c>
      <c r="G49" s="26">
        <v>325730</v>
      </c>
      <c r="H49" s="26">
        <v>325730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558508</v>
      </c>
      <c r="H50" s="26">
        <v>558508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558508</v>
      </c>
      <c r="H51" s="26">
        <v>558508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198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>
      <c r="D57" s="12" t="s">
        <v>92</v>
      </c>
      <c r="E57" s="26">
        <v>0</v>
      </c>
      <c r="F57" s="26">
        <v>0</v>
      </c>
      <c r="G57" s="26">
        <v>-7606</v>
      </c>
      <c r="H57" s="26">
        <v>-501196</v>
      </c>
      <c r="I57" s="14" t="s">
        <v>93</v>
      </c>
    </row>
    <row r="58" spans="4:9">
      <c r="D58" s="12" t="s">
        <v>94</v>
      </c>
      <c r="E58" s="26">
        <v>-1141561</v>
      </c>
      <c r="F58" s="26">
        <v>-1150470</v>
      </c>
      <c r="G58" s="26">
        <v>-2264910</v>
      </c>
      <c r="H58" s="26">
        <v>-1268768</v>
      </c>
      <c r="I58" s="14" t="s">
        <v>95</v>
      </c>
    </row>
    <row r="59" spans="4:9">
      <c r="D59" s="12" t="s">
        <v>96</v>
      </c>
      <c r="E59" s="26">
        <v>3685267</v>
      </c>
      <c r="F59" s="26">
        <v>3675260</v>
      </c>
      <c r="G59" s="26">
        <v>3670230</v>
      </c>
      <c r="H59" s="26">
        <v>4172782</v>
      </c>
      <c r="I59" s="14" t="s">
        <v>97</v>
      </c>
    </row>
    <row r="60" spans="4:9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>
      <c r="D61" s="16" t="s">
        <v>98</v>
      </c>
      <c r="E61" s="29">
        <v>4105854</v>
      </c>
      <c r="F61" s="29">
        <v>4112444</v>
      </c>
      <c r="G61" s="29">
        <v>4226574</v>
      </c>
      <c r="H61" s="29">
        <v>5149229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195901</v>
      </c>
      <c r="F65" s="25">
        <v>197158</v>
      </c>
      <c r="G65" s="25">
        <v>201765</v>
      </c>
      <c r="H65" s="25">
        <v>49492</v>
      </c>
      <c r="I65" s="11" t="s">
        <v>103</v>
      </c>
    </row>
    <row r="66" spans="4:9">
      <c r="D66" s="12" t="s">
        <v>104</v>
      </c>
      <c r="E66" s="26">
        <v>90045</v>
      </c>
      <c r="F66" s="26">
        <v>132251</v>
      </c>
      <c r="G66" s="26">
        <v>135883</v>
      </c>
      <c r="H66" s="26">
        <v>0</v>
      </c>
      <c r="I66" s="14" t="s">
        <v>105</v>
      </c>
    </row>
    <row r="67" spans="4:9">
      <c r="D67" s="12" t="s">
        <v>106</v>
      </c>
      <c r="E67" s="26">
        <v>105856</v>
      </c>
      <c r="F67" s="26">
        <v>64907</v>
      </c>
      <c r="G67" s="26">
        <v>65882</v>
      </c>
      <c r="H67" s="26">
        <v>49492</v>
      </c>
      <c r="I67" s="14" t="s">
        <v>107</v>
      </c>
    </row>
    <row r="68" spans="4:9">
      <c r="D68" s="12" t="s">
        <v>108</v>
      </c>
      <c r="E68" s="26">
        <v>79497</v>
      </c>
      <c r="F68" s="26">
        <v>68013</v>
      </c>
      <c r="G68" s="26">
        <v>77719</v>
      </c>
      <c r="H68" s="26">
        <v>82163</v>
      </c>
      <c r="I68" s="14" t="s">
        <v>109</v>
      </c>
    </row>
    <row r="69" spans="4:9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>
      <c r="D70" s="12" t="s">
        <v>112</v>
      </c>
      <c r="E70" s="26">
        <v>46662</v>
      </c>
      <c r="F70" s="26">
        <v>91560</v>
      </c>
      <c r="G70" s="26">
        <v>91818</v>
      </c>
      <c r="H70" s="26">
        <v>91973</v>
      </c>
      <c r="I70" s="14" t="s">
        <v>113</v>
      </c>
    </row>
    <row r="71" spans="4:9">
      <c r="D71" s="12" t="s">
        <v>114</v>
      </c>
      <c r="E71" s="26"/>
      <c r="F71" s="26">
        <v>0</v>
      </c>
      <c r="G71" s="26">
        <v>0</v>
      </c>
      <c r="H71" s="26">
        <v>0</v>
      </c>
      <c r="I71" s="14" t="s">
        <v>115</v>
      </c>
    </row>
    <row r="72" spans="4:9">
      <c r="D72" s="12" t="s">
        <v>116</v>
      </c>
      <c r="E72" s="26">
        <v>26359</v>
      </c>
      <c r="F72" s="26">
        <v>-3106</v>
      </c>
      <c r="G72" s="26">
        <v>-11837</v>
      </c>
      <c r="H72" s="26">
        <v>-32671</v>
      </c>
      <c r="I72" s="14" t="s">
        <v>117</v>
      </c>
    </row>
    <row r="73" spans="4:9">
      <c r="D73" s="12" t="s">
        <v>118</v>
      </c>
      <c r="E73" s="26">
        <v>0</v>
      </c>
      <c r="F73" s="26">
        <v>36995</v>
      </c>
      <c r="G73" s="26">
        <v>1041</v>
      </c>
      <c r="H73" s="26">
        <v>0</v>
      </c>
      <c r="I73" s="14" t="s">
        <v>119</v>
      </c>
    </row>
    <row r="74" spans="4:9">
      <c r="D74" s="12" t="s">
        <v>120</v>
      </c>
      <c r="E74" s="26">
        <v>15372</v>
      </c>
      <c r="F74" s="26">
        <v>35625</v>
      </c>
      <c r="G74" s="26">
        <v>984366</v>
      </c>
      <c r="H74" s="26">
        <v>45478</v>
      </c>
      <c r="I74" s="14" t="s">
        <v>121</v>
      </c>
    </row>
    <row r="75" spans="4:9">
      <c r="D75" s="12" t="s">
        <v>122</v>
      </c>
      <c r="E75" s="26">
        <v>10987</v>
      </c>
      <c r="F75" s="26">
        <v>-1736</v>
      </c>
      <c r="G75" s="26">
        <v>-995162</v>
      </c>
      <c r="H75" s="26">
        <v>-78149</v>
      </c>
      <c r="I75" s="14" t="s">
        <v>123</v>
      </c>
    </row>
    <row r="76" spans="4:9">
      <c r="D76" s="12" t="s">
        <v>124</v>
      </c>
      <c r="E76" s="26">
        <v>0</v>
      </c>
      <c r="F76" s="26">
        <v>0</v>
      </c>
      <c r="G76" s="26">
        <v>0</v>
      </c>
      <c r="H76" s="26">
        <v>17714</v>
      </c>
      <c r="I76" s="14" t="s">
        <v>125</v>
      </c>
    </row>
    <row r="77" spans="4:9">
      <c r="D77" s="12" t="s">
        <v>126</v>
      </c>
      <c r="E77" s="26">
        <v>10987</v>
      </c>
      <c r="F77" s="26">
        <v>-1736</v>
      </c>
      <c r="G77" s="26">
        <v>-995162</v>
      </c>
      <c r="H77" s="26">
        <v>-95863</v>
      </c>
      <c r="I77" s="43" t="s">
        <v>127</v>
      </c>
    </row>
    <row r="78" spans="4:9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980</v>
      </c>
      <c r="F81" s="26">
        <v>840</v>
      </c>
      <c r="G81" s="26">
        <v>980</v>
      </c>
      <c r="H81" s="26">
        <v>840</v>
      </c>
      <c r="I81" s="43" t="s">
        <v>135</v>
      </c>
    </row>
    <row r="82" spans="4:9">
      <c r="D82" s="12" t="s">
        <v>136</v>
      </c>
      <c r="E82" s="26">
        <v>10007</v>
      </c>
      <c r="F82" s="26">
        <v>-2576</v>
      </c>
      <c r="G82" s="26">
        <v>-996142</v>
      </c>
      <c r="H82" s="26">
        <v>-96703</v>
      </c>
      <c r="I82" s="43" t="s">
        <v>137</v>
      </c>
    </row>
    <row r="83" spans="4:9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>
      <c r="D84" s="16" t="s">
        <v>138</v>
      </c>
      <c r="E84" s="29">
        <v>10007</v>
      </c>
      <c r="F84" s="29">
        <v>-2576</v>
      </c>
      <c r="G84" s="29">
        <v>-996142</v>
      </c>
      <c r="H84" s="29">
        <v>-96703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19163</v>
      </c>
      <c r="F88" s="25">
        <v>9240</v>
      </c>
      <c r="G88" s="25">
        <v>4596</v>
      </c>
      <c r="H88" s="25">
        <v>0</v>
      </c>
      <c r="I88" s="11" t="s">
        <v>143</v>
      </c>
    </row>
    <row r="89" spans="4:9">
      <c r="D89" s="12" t="s">
        <v>144</v>
      </c>
      <c r="E89" s="26">
        <v>892</v>
      </c>
      <c r="F89" s="26">
        <v>9711</v>
      </c>
      <c r="G89" s="26">
        <v>-158694</v>
      </c>
      <c r="H89" s="26">
        <v>2657</v>
      </c>
      <c r="I89" s="14" t="s">
        <v>145</v>
      </c>
    </row>
    <row r="90" spans="4:9">
      <c r="D90" s="12" t="s">
        <v>146</v>
      </c>
      <c r="E90" s="26">
        <v>70385</v>
      </c>
      <c r="F90" s="26">
        <v>212</v>
      </c>
      <c r="G90" s="26">
        <v>360798</v>
      </c>
      <c r="H90" s="26">
        <v>1101</v>
      </c>
      <c r="I90" s="14" t="s">
        <v>147</v>
      </c>
    </row>
    <row r="91" spans="4:9">
      <c r="D91" s="12" t="s">
        <v>148</v>
      </c>
      <c r="E91" s="26">
        <v>0</v>
      </c>
      <c r="F91" s="26">
        <v>0</v>
      </c>
      <c r="G91" s="26">
        <v>-197460</v>
      </c>
      <c r="H91" s="26">
        <v>838</v>
      </c>
      <c r="I91" s="14" t="s">
        <v>149</v>
      </c>
    </row>
    <row r="92" spans="4:9">
      <c r="D92" s="28" t="s">
        <v>150</v>
      </c>
      <c r="E92" s="29">
        <v>90440</v>
      </c>
      <c r="F92" s="29">
        <v>19163</v>
      </c>
      <c r="G92" s="29">
        <v>9240</v>
      </c>
      <c r="H92" s="29">
        <v>4596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4.0698222222222222</v>
      </c>
      <c r="F96" s="10">
        <f>+F8*100/F10</f>
        <v>49.181977777777774</v>
      </c>
      <c r="G96" s="10">
        <f>+G8*100/G10</f>
        <v>159.06571111111111</v>
      </c>
      <c r="H96" s="10">
        <f>+H8*100/H10</f>
        <v>123.65944444444445</v>
      </c>
      <c r="I96" s="11" t="s">
        <v>155</v>
      </c>
    </row>
    <row r="97" spans="1:15">
      <c r="D97" s="12" t="s">
        <v>156</v>
      </c>
      <c r="E97" s="13">
        <f>+E84/E10</f>
        <v>2.2237777777777776E-3</v>
      </c>
      <c r="F97" s="13">
        <f>+F84/F10</f>
        <v>-5.7244444444444443E-4</v>
      </c>
      <c r="G97" s="13">
        <f>+G84/G10</f>
        <v>-0.22136488888888889</v>
      </c>
      <c r="H97" s="13">
        <f>+H84/H10</f>
        <v>-2.1489555555555557E-2</v>
      </c>
      <c r="I97" s="14" t="s">
        <v>157</v>
      </c>
    </row>
    <row r="98" spans="1:1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>
      <c r="D99" s="12" t="s">
        <v>160</v>
      </c>
      <c r="E99" s="13">
        <f>+E59/E10</f>
        <v>0.81894822222222219</v>
      </c>
      <c r="F99" s="13">
        <f>+F59/F10</f>
        <v>0.81672444444444448</v>
      </c>
      <c r="G99" s="13">
        <f>+G59/G10</f>
        <v>0.8156066666666667</v>
      </c>
      <c r="H99" s="13">
        <f>+H59/H10</f>
        <v>0.92728488888888894</v>
      </c>
      <c r="I99" s="14" t="s">
        <v>161</v>
      </c>
    </row>
    <row r="100" spans="1:15">
      <c r="D100" s="12" t="s">
        <v>162</v>
      </c>
      <c r="E100" s="13">
        <f>+E11/E84</f>
        <v>157.38982712101529</v>
      </c>
      <c r="F100" s="13">
        <f>+F11/F84</f>
        <v>-751.16459627329198</v>
      </c>
      <c r="G100" s="13">
        <f>+G11/G84</f>
        <v>-2.3038884014528049</v>
      </c>
      <c r="H100" s="13">
        <f>+H11/H84</f>
        <v>-29.781909558131598</v>
      </c>
      <c r="I100" s="14" t="s">
        <v>163</v>
      </c>
    </row>
    <row r="101" spans="1:1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>
      <c r="D103" s="16" t="s">
        <v>168</v>
      </c>
      <c r="E103" s="46">
        <f>+E11/E59</f>
        <v>0.42737744646453024</v>
      </c>
      <c r="F103" s="46">
        <f>+F11/F59</f>
        <v>0.52649336373481059</v>
      </c>
      <c r="G103" s="46">
        <f>+G11/G59</f>
        <v>0.62530141162815411</v>
      </c>
      <c r="H103" s="46">
        <f>+H11/H59</f>
        <v>0.69018702630523232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54.035456684754031</v>
      </c>
      <c r="F105" s="51">
        <f>+F67*100/F65</f>
        <v>32.921311841264369</v>
      </c>
      <c r="G105" s="51">
        <f>+G67*100/G65</f>
        <v>32.652838698485866</v>
      </c>
      <c r="H105" s="51">
        <f>+H67*100/H65</f>
        <v>100</v>
      </c>
      <c r="I105" s="11" t="s">
        <v>171</v>
      </c>
    </row>
    <row r="106" spans="1:15">
      <c r="D106" s="12" t="s">
        <v>172</v>
      </c>
      <c r="E106" s="52">
        <f>+E75*100/E65</f>
        <v>5.6084450819546605</v>
      </c>
      <c r="F106" s="52">
        <f>+F75*100/F65</f>
        <v>-0.88051207660860831</v>
      </c>
      <c r="G106" s="52">
        <f>+G75*100/G65</f>
        <v>-493.22826060020321</v>
      </c>
      <c r="H106" s="52">
        <f>+H75*100/H65</f>
        <v>-157.90228723834156</v>
      </c>
      <c r="I106" s="14" t="s">
        <v>173</v>
      </c>
    </row>
    <row r="107" spans="1:15">
      <c r="D107" s="12" t="s">
        <v>174</v>
      </c>
      <c r="E107" s="52">
        <f>+E82*100/E65</f>
        <v>5.1081924033057513</v>
      </c>
      <c r="F107" s="52">
        <f>+F82*100/F65</f>
        <v>-1.3065663072256768</v>
      </c>
      <c r="G107" s="52">
        <f>+G82*100/G65</f>
        <v>-493.71397417788023</v>
      </c>
      <c r="H107" s="52">
        <f>+H82*100/H65</f>
        <v>-195.39117433120504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0.2437251787326096</v>
      </c>
      <c r="F108" s="52">
        <f>(F82+F76)*100/F30</f>
        <v>-6.2639150830990045E-2</v>
      </c>
      <c r="G108" s="52">
        <f>(G82+G76)*100/G30</f>
        <v>-23.568545114790371</v>
      </c>
      <c r="H108" s="52">
        <f>(H82+H76)*100/H30</f>
        <v>-1.5339966429925722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0.2715407051917812</v>
      </c>
      <c r="F109" s="53">
        <f>+F84*100/F59</f>
        <v>-7.0090279327176847E-2</v>
      </c>
      <c r="G109" s="53">
        <f>+G84*100/G59</f>
        <v>-27.14113284453563</v>
      </c>
      <c r="H109" s="53">
        <f>+H84*100/H59</f>
        <v>-2.3174706946109334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10.243593659199767</v>
      </c>
      <c r="F111" s="10">
        <f>+F43*100/F30</f>
        <v>10.630758741030881</v>
      </c>
      <c r="G111" s="10">
        <f>+G43*100/G30</f>
        <v>13.163001523219515</v>
      </c>
      <c r="H111" s="10">
        <f>+H43*100/H30</f>
        <v>18.962974845360343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89.75640634080024</v>
      </c>
      <c r="F112" s="13">
        <f>+F59*100/F30</f>
        <v>89.369241258969126</v>
      </c>
      <c r="G112" s="13">
        <f>+G59*100/G30</f>
        <v>86.836998476780479</v>
      </c>
      <c r="H112" s="13">
        <f>+H59*100/H30</f>
        <v>81.03702515463965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 t="s">
        <v>204</v>
      </c>
      <c r="F113" s="46" t="s">
        <v>204</v>
      </c>
      <c r="G113" s="46" t="s">
        <v>204</v>
      </c>
      <c r="H113" s="46">
        <f>+H75/H76</f>
        <v>-4.4117082533589249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4.7712607413707357E-2</v>
      </c>
      <c r="F115" s="10">
        <f>+F65/F30</f>
        <v>4.7941807839814964E-2</v>
      </c>
      <c r="G115" s="10">
        <f>+G65/G30</f>
        <v>4.7737245343391597E-2</v>
      </c>
      <c r="H115" s="10">
        <f>+H65/H30</f>
        <v>9.6115360183048771E-3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76.40444617784712</v>
      </c>
      <c r="F116" s="13">
        <f>+F65/F28</f>
        <v>10.837025229483867</v>
      </c>
      <c r="G116" s="13">
        <f>+G65/G28</f>
        <v>8.962553304904052</v>
      </c>
      <c r="H116" s="13">
        <f>+H65/H28</f>
        <v>1.8414257543624661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-1.7540493351837758</v>
      </c>
      <c r="F117" s="46">
        <f>+F65/F120</f>
        <v>-0.82583071890223214</v>
      </c>
      <c r="G117" s="46">
        <f>+G65/G120</f>
        <v>-0.55497029376168994</v>
      </c>
      <c r="H117" s="46">
        <f>+H65/H120</f>
        <v>-6.1526603679761316E-2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0.73445446483129528</v>
      </c>
      <c r="F119" s="58">
        <f>+F23/F39</f>
        <v>0.45391642878055921</v>
      </c>
      <c r="G119" s="58">
        <f>+G23/G39</f>
        <v>0.34651941963964739</v>
      </c>
      <c r="H119" s="58">
        <f>+H23/H39</f>
        <v>0.17619696716770086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-111685</v>
      </c>
      <c r="F120" s="29">
        <f>+F23-F39</f>
        <v>-238739</v>
      </c>
      <c r="G120" s="29">
        <f>+G23-G39</f>
        <v>-363560</v>
      </c>
      <c r="H120" s="29">
        <f>+H23-H39</f>
        <v>-804400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2016-09-04T07:25:56Z</dcterms:modified>
</cp:coreProperties>
</file>